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STI_T_DET_II_TRIM2026" sheetId="1" state="visible" r:id="rId2"/>
  </sheets>
  <definedNames>
    <definedName function="false" hidden="false" localSheetId="0" name="_xlnm.Print_Area" vbProcedure="false">COSTI_T_DET_II_TRIM2026!$A$1:$J$14</definedName>
    <definedName function="false" hidden="false" localSheetId="0" name="_xlnm.Print_Titles" vbProcedure="false">COSTI_T_DET_II_TRIM2026!$10:$10</definedName>
    <definedName function="false" hidden="false" name="RowTitleRegion1..C10" vbProcedure="false">COSTI_T_DET_II_TRIM2026!$B$1</definedName>
    <definedName function="false" hidden="false" name="Titolo1" vbProcedure="false">Elenco[[#Headers],[QUALIFICA]]</definedName>
    <definedName function="false" hidden="false" localSheetId="0" name="_xlnm.Print_Titles" vbProcedure="false">COSTI_T_DET_II_TRIM2026!$10:$10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<sst xmlns="http://schemas.openxmlformats.org/spreadsheetml/2006/main" count="15" uniqueCount="14">
  <si>
    <t xml:space="preserve">                                    </t>
  </si>
  <si>
    <t xml:space="preserve">ART.17, cc. 1 e 2 D.Lgs. 33/2013       </t>
  </si>
  <si>
    <t xml:space="preserve">COSTI COMPLESSIVI TEMPI DETERMINATI</t>
  </si>
  <si>
    <t xml:space="preserve">II TRIMESTRE 2026</t>
  </si>
  <si>
    <t xml:space="preserve">QUALIFICA</t>
  </si>
  <si>
    <t xml:space="preserve">Mensilità</t>
  </si>
  <si>
    <t xml:space="preserve">Stipendio Tabellare</t>
  </si>
  <si>
    <t xml:space="preserve">Indennità e compensi accessori</t>
  </si>
  <si>
    <t xml:space="preserve">13° mensilità</t>
  </si>
  <si>
    <t xml:space="preserve">TOTALE COMPLESSIVO</t>
  </si>
  <si>
    <t xml:space="preserve">ARRETRATI CCNL</t>
  </si>
  <si>
    <t xml:space="preserve">TOTALE</t>
  </si>
  <si>
    <t xml:space="preserve">DIRIGENTE - T. DET.</t>
  </si>
  <si>
    <t xml:space="preserve">FUNZIONARIO GIURIDICO AMMINISTRATIVO - T.DET.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</si>
</sst>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/M/YY;@"/>
    <numFmt numFmtId="166" formatCode="[&lt;=9999999]###\-####;\(###&quot;) &quot;###\-####"/>
    <numFmt numFmtId="167" formatCode="0.00"/>
    <numFmt numFmtId="168" formatCode="_-* #,##0.00\ [$€-410]_-;\-* #,##0.00\ [$€-410]_-;_-* \-??\ [$€-410]_-;_-@_-"/>
    <numFmt numFmtId="169" formatCode="&quot;€ &quot;#,##0.00;&quot;-€ &quot;#,##0.00"/>
    <numFmt numFmtId="170" formatCode="#,##0.00&quot; €&quot;"/>
  </numFmts>
  <fonts count="11">
    <font>
      <sz val="1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60"/>
      <color rgb="FF415B5C"/>
      <name val="Arial"/>
      <family val="2"/>
      <charset val="1"/>
    </font>
    <font>
      <b val="true"/>
      <sz val="11"/>
      <color rgb="FF415B5C"/>
      <name val="Arial"/>
      <family val="2"/>
      <charset val="1"/>
    </font>
    <font>
      <b val="true"/>
      <sz val="16"/>
      <color rgb="FF415B5C"/>
      <name val="Arial"/>
      <family val="2"/>
      <charset val="1"/>
    </font>
    <font>
      <b val="true"/>
      <sz val="11"/>
      <color rgb="FF415B5C"/>
      <name val="Arial Black"/>
      <family val="2"/>
      <charset val="1"/>
    </font>
    <font>
      <b val="true"/>
      <sz val="14"/>
      <color rgb="FF415B5C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8EFEF"/>
        <bgColor rgb="FFFFFFFF"/>
      </patternFill>
    </fill>
    <fill>
      <patternFill patternType="solid">
        <fgColor rgb="FF415B5C"/>
        <bgColor rgb="FF333333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61898A"/>
      </left>
      <right style="thin">
        <color rgb="FF61898A"/>
      </right>
      <top style="thin">
        <color rgb="FF61898A"/>
      </top>
      <bottom style="thin">
        <color rgb="FF61898A"/>
      </bottom>
      <diagonal/>
    </border>
    <border diagonalUp="false" diagonalDown="false">
      <left/>
      <right style="thin">
        <color rgb="FF415B5C"/>
      </right>
      <top/>
      <bottom style="thin">
        <color rgb="FF415B5C"/>
      </bottom>
      <diagonal/>
    </border>
    <border diagonalUp="false" diagonalDown="false">
      <left style="thin">
        <color rgb="FF415B5C"/>
      </left>
      <right style="thin">
        <color rgb="FF415B5C"/>
      </right>
      <top/>
      <bottom style="thin">
        <color rgb="FF415B5C"/>
      </bottom>
      <diagonal/>
    </border>
    <border diagonalUp="false" diagonalDown="false">
      <left/>
      <right style="thin">
        <color rgb="FF415B5C"/>
      </right>
      <top style="thin">
        <color rgb="FF415B5C"/>
      </top>
      <bottom style="thin">
        <color rgb="FF415B5C"/>
      </bottom>
      <diagonal/>
    </border>
    <border diagonalUp="false" diagonalDown="false">
      <left style="thin">
        <color rgb="FF415B5C"/>
      </left>
      <right style="thin">
        <color rgb="FF415B5C"/>
      </right>
      <top style="thin">
        <color rgb="FF415B5C"/>
      </top>
      <bottom style="thin">
        <color rgb="FF415B5C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applyFont="true" applyBorder="true" applyAlignment="true" applyProtection="true">
      <alignment horizontal="right" vertical="bottom" textRotation="0" wrapText="tru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8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0" borderId="5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10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Data" xfId="20" builtinId="53" customBuiltin="true"/>
    <cellStyle name="Telefono" xfId="21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1898A"/>
      <rgbColor rgb="FF9999FF"/>
      <rgbColor rgb="FF993366"/>
      <rgbColor rgb="FFFFFFCC"/>
      <rgbColor rgb="FFE8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15B5C"/>
      <rgbColor rgb="FF8CADA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2</xdr:col>
      <xdr:colOff>808200</xdr:colOff>
      <xdr:row>3</xdr:row>
      <xdr:rowOff>28080</xdr:rowOff>
    </xdr:to>
    <xdr:pic>
      <xdr:nvPicPr>
        <xdr:cNvPr id="0" name="Immagine 3" descr=""/>
        <xdr:cNvPicPr/>
      </xdr:nvPicPr>
      <xdr:blipFill>
        <a:blip r:embed="rId1"/>
        <a:stretch/>
      </xdr:blipFill>
      <xdr:spPr>
        <a:xfrm>
          <a:off x="193320" y="495000"/>
          <a:ext cx="2578680" cy="69120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Elenco" displayName="Elenco" ref="B10:I13" headerRowCount="1" totalsRowCount="0" totalsRowShown="0">
  <autoFilter ref="B10:I13"/>
  <tableColumns count="8">
    <tableColumn id="1" name="QUALIFICA"/>
    <tableColumn id="2" name="Mensilità"/>
    <tableColumn id="3" name="Stipendio Tabellare"/>
    <tableColumn id="4" name="Indennità e compensi accessori"/>
    <tableColumn id="5" name="13° mensilità"/>
    <tableColumn id="6" name="TOTALE COMPLESSIVO"/>
    <tableColumn id="7" name="ARRETRATI CCNL"/>
    <tableColumn id="8" name="TOTAL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CADAE"/>
    <pageSetUpPr fitToPage="tru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30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2.87"/>
    <col collapsed="false" customWidth="true" hidden="false" outlineLevel="0" max="3" min="3" style="1" width="24.38"/>
    <col collapsed="false" customWidth="true" hidden="false" outlineLevel="0" max="8" min="4" style="1" width="20.87"/>
    <col collapsed="false" customWidth="true" hidden="false" outlineLevel="0" max="9" min="9" style="1" width="25.87"/>
    <col collapsed="false" customWidth="true" hidden="false" outlineLevel="0" max="10" min="10" style="1" width="2.5"/>
    <col collapsed="false" customWidth="true" hidden="false" outlineLevel="0" max="1025" min="11" style="1" width="8.88"/>
  </cols>
  <sheetData>
    <row r="1" customFormat="false" ht="39" hidden="false" customHeight="true" outlineLevel="0" collapsed="false">
      <c r="A1" s="2"/>
      <c r="B1" s="3"/>
      <c r="C1" s="3"/>
      <c r="D1" s="3"/>
      <c r="E1" s="3"/>
      <c r="F1" s="4"/>
      <c r="G1" s="5"/>
      <c r="H1" s="5"/>
      <c r="I1" s="4"/>
      <c r="J1" s="2"/>
    </row>
    <row r="2" customFormat="false" ht="26.1" hidden="false" customHeight="true" outlineLevel="0" collapsed="false">
      <c r="A2" s="2"/>
      <c r="B2" s="6" t="s">
        <v>0</v>
      </c>
      <c r="C2" s="6"/>
      <c r="D2" s="6"/>
      <c r="E2" s="7"/>
      <c r="F2" s="4"/>
      <c r="G2" s="5"/>
      <c r="H2" s="8"/>
      <c r="I2" s="8"/>
      <c r="J2" s="2"/>
    </row>
    <row r="3" customFormat="false" ht="26.1" hidden="false" customHeight="true" outlineLevel="0" collapsed="false">
      <c r="A3" s="2"/>
      <c r="B3" s="6"/>
      <c r="C3" s="6"/>
      <c r="D3" s="6"/>
      <c r="E3" s="7"/>
      <c r="F3" s="4"/>
      <c r="G3" s="5"/>
      <c r="H3" s="8"/>
      <c r="I3" s="8"/>
      <c r="J3" s="2"/>
    </row>
    <row r="4" customFormat="false" ht="26.1" hidden="false" customHeight="true" outlineLevel="0" collapsed="false">
      <c r="A4" s="2"/>
      <c r="B4" s="6"/>
      <c r="C4" s="6"/>
      <c r="D4" s="6"/>
      <c r="E4" s="7"/>
      <c r="F4" s="2"/>
      <c r="G4" s="2"/>
      <c r="H4" s="8"/>
      <c r="I4" s="8"/>
      <c r="J4" s="2"/>
    </row>
    <row r="5" customFormat="false" ht="26.1" hidden="false" customHeight="true" outlineLevel="0" collapsed="false">
      <c r="A5" s="2"/>
      <c r="B5" s="9" t="s">
        <v>1</v>
      </c>
      <c r="C5" s="9"/>
      <c r="D5" s="9"/>
      <c r="E5" s="7"/>
      <c r="F5" s="2"/>
      <c r="G5" s="2"/>
      <c r="H5" s="8"/>
      <c r="I5" s="8"/>
      <c r="J5" s="2"/>
    </row>
    <row r="6" customFormat="false" ht="26.1" hidden="false" customHeight="true" outlineLevel="0" collapsed="false">
      <c r="A6" s="2"/>
      <c r="B6" s="9" t="s">
        <v>2</v>
      </c>
      <c r="C6" s="9"/>
      <c r="D6" s="9"/>
      <c r="E6" s="7"/>
      <c r="F6" s="2"/>
      <c r="G6" s="2"/>
      <c r="H6" s="8"/>
      <c r="I6" s="8"/>
      <c r="J6" s="2"/>
    </row>
    <row r="7" customFormat="false" ht="26.1" hidden="false" customHeight="true" outlineLevel="0" collapsed="false">
      <c r="A7" s="2"/>
      <c r="B7" s="10"/>
      <c r="C7" s="10"/>
      <c r="D7" s="10"/>
      <c r="E7" s="7"/>
      <c r="F7" s="2"/>
      <c r="G7" s="2"/>
      <c r="H7" s="8"/>
      <c r="I7" s="8"/>
      <c r="J7" s="2"/>
    </row>
    <row r="8" customFormat="false" ht="26.1" hidden="false" customHeight="true" outlineLevel="0" collapsed="false">
      <c r="A8" s="2"/>
      <c r="B8" s="11" t="s">
        <v>3</v>
      </c>
      <c r="C8" s="11"/>
      <c r="D8" s="11"/>
      <c r="E8" s="7"/>
      <c r="F8" s="2"/>
      <c r="G8" s="2"/>
      <c r="H8" s="8"/>
      <c r="I8" s="8"/>
      <c r="J8" s="2"/>
    </row>
    <row r="9" customFormat="false" ht="26.1" hidden="false" customHeight="true" outlineLevel="0" collapsed="false">
      <c r="A9" s="2"/>
      <c r="B9" s="7"/>
      <c r="C9" s="7"/>
      <c r="D9" s="7"/>
      <c r="E9" s="7"/>
      <c r="F9" s="2"/>
      <c r="G9" s="2"/>
      <c r="H9" s="8"/>
      <c r="I9" s="8"/>
      <c r="J9" s="2"/>
    </row>
    <row r="10" customFormat="false" ht="40.15" hidden="false" customHeight="true" outlineLevel="0" collapsed="false">
      <c r="A10" s="2"/>
      <c r="B10" s="12" t="s">
        <v>4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10</v>
      </c>
      <c r="I10" s="13" t="s">
        <v>11</v>
      </c>
      <c r="J10" s="2"/>
    </row>
    <row r="11" customFormat="false" ht="40.15" hidden="false" customHeight="true" outlineLevel="0" collapsed="false">
      <c r="A11" s="2"/>
      <c r="B11" s="14" t="s">
        <v>12</v>
      </c>
      <c r="C11" s="15" t="n">
        <v>3</v>
      </c>
      <c r="D11" s="16" t="n">
        <v>11539.77</v>
      </c>
      <c r="E11" s="16" t="n">
        <f aca="false">115.41+14558.46+5670.57</f>
        <v>20344.44</v>
      </c>
      <c r="F11" s="16" t="n">
        <v>0</v>
      </c>
      <c r="G11" s="16" t="n">
        <f aca="false">SUM(Elenco[[#This Row],[Stipendio Tabellare]:[13° mensilità]])</f>
        <v>31884.21</v>
      </c>
      <c r="H11" s="16" t="n">
        <v>0</v>
      </c>
      <c r="I11" s="17" t="n">
        <f aca="false">SUM(Elenco[[#This Row],[TOTALE COMPLESSIVO]:[ARRETRATI CCNL]])</f>
        <v>31884.21</v>
      </c>
      <c r="J11" s="2"/>
    </row>
    <row r="12" customFormat="false" ht="40.15" hidden="false" customHeight="true" outlineLevel="0" collapsed="false">
      <c r="A12" s="2"/>
      <c r="B12" s="14" t="s">
        <v>13</v>
      </c>
      <c r="C12" s="15" t="n">
        <v>2.23</v>
      </c>
      <c r="D12" s="16" t="n">
        <v>4674.01</v>
      </c>
      <c r="E12" s="16" t="n">
        <f aca="false">47.04+81.14+5388.83</f>
        <v>5517.01</v>
      </c>
      <c r="F12" s="16" t="n">
        <v>915</v>
      </c>
      <c r="G12" s="16" t="n">
        <f aca="false">SUM(Elenco[[#This Row],[Stipendio Tabellare]:[13° mensilità]])</f>
        <v>11106.02</v>
      </c>
      <c r="H12" s="16" t="n">
        <v>-169.95</v>
      </c>
      <c r="I12" s="17" t="n">
        <f aca="false">SUM(Elenco[[#This Row],[TOTALE COMPLESSIVO]:[ARRETRATI CCNL]])</f>
        <v>10936.07</v>
      </c>
      <c r="J12" s="2"/>
    </row>
    <row r="13" customFormat="false" ht="38.45" hidden="false" customHeight="true" outlineLevel="0" collapsed="false">
      <c r="A13" s="2"/>
      <c r="B13" s="18" t="s">
        <v>11</v>
      </c>
      <c r="C13" s="19" t="n">
        <f aca="false">C11+C12</f>
        <v>5.23</v>
      </c>
      <c r="D13" s="20" t="n">
        <f aca="false">D11+D12</f>
        <v>16213.78</v>
      </c>
      <c r="E13" s="20" t="n">
        <f aca="false">E11+E12</f>
        <v>25861.45</v>
      </c>
      <c r="F13" s="20" t="n">
        <f aca="false">F11+F12</f>
        <v>915</v>
      </c>
      <c r="G13" s="20" t="n">
        <f aca="false">G11+G12</f>
        <v>42990.23</v>
      </c>
      <c r="H13" s="20" t="n">
        <f aca="false">H11+H12</f>
        <v>-169.95</v>
      </c>
      <c r="I13" s="20" t="n">
        <f aca="false">I11+I12</f>
        <v>42820.28</v>
      </c>
      <c r="J13" s="2"/>
    </row>
    <row r="14" customFormat="false" ht="39.6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</row>
  </sheetData>
  <mergeCells count="12">
    <mergeCell ref="B2:D4"/>
    <mergeCell ref="H2:I2"/>
    <mergeCell ref="H3:I3"/>
    <mergeCell ref="H4:I4"/>
    <mergeCell ref="B5:D5"/>
    <mergeCell ref="H5:I5"/>
    <mergeCell ref="B6:D6"/>
    <mergeCell ref="H6:I6"/>
    <mergeCell ref="H7:I7"/>
    <mergeCell ref="B8:D8"/>
    <mergeCell ref="H8:I8"/>
    <mergeCell ref="H9:I9"/>
  </mergeCells>
  <dataValidations count="9">
    <dataValidation allowBlank="true" operator="between" showDropDown="false" showErrorMessage="true" showInputMessage="false" sqref="B1" type="none">
      <formula1>0</formula1>
      <formula2>0</formula2>
    </dataValidation>
    <dataValidation allowBlank="true" operator="between" prompt="Immetti la sala o l'area in questa colonna sotto questa intestazione. Usa i filtri intestazione per trovare voci specifiche." showDropDown="false" showErrorMessage="true" showInputMessage="true" sqref="B10" type="none">
      <formula1>0</formula1>
      <formula2>0</formula2>
    </dataValidation>
    <dataValidation allowBlank="true" operator="between" prompt="Immetti la descrizione del servizio o prodotto in questa colonna sotto questa intestazione" showDropDown="false" showErrorMessage="true" showInputMessage="true" sqref="C10" type="none">
      <formula1>0</formula1>
      <formula2>0</formula2>
    </dataValidation>
    <dataValidation allowBlank="true" operator="between" prompt="Immetti il marchio o il modello in questa colonna sotto questa intestazione" showDropDown="false" showErrorMessage="true" showInputMessage="true" sqref="D10" type="none">
      <formula1>0</formula1>
      <formula2>0</formula2>
    </dataValidation>
    <dataValidation allowBlank="true" operator="between" prompt="Immetti il numero di serie o il numero ID in questa colonna sotto questa intestazione" showDropDown="false" showErrorMessage="true" showInputMessage="true" sqref="E10" type="none">
      <formula1>0</formula1>
      <formula2>0</formula2>
    </dataValidation>
    <dataValidation allowBlank="true" operator="between" prompt="Immetti la data di acquisto del prodotto in questa colonna sotto questa intestazione" showDropDown="false" showErrorMessage="true" showInputMessage="true" sqref="F10" type="none">
      <formula1>0</formula1>
      <formula2>0</formula2>
    </dataValidation>
    <dataValidation allowBlank="true" operator="between" prompt="Immetti il luogo di acquisto dell’articolo in questa colonna sotto questa intestazione" showDropDown="false" showErrorMessage="true" showInputMessage="true" sqref="G10" type="none">
      <formula1>0</formula1>
      <formula2>0</formula2>
    </dataValidation>
    <dataValidation allowBlank="true" operator="between" prompt="Immetti il prezzo d'acquisto in questa colonna sotto questa intestazione" showDropDown="false" showErrorMessage="true" showInputMessage="true" sqref="H10" type="none">
      <formula1>0</formula1>
      <formula2>0</formula2>
    </dataValidation>
    <dataValidation allowBlank="true" operator="between" prompt="Immetti il valore corrente stimato in questa colonna sotto questa intestazione" showDropDown="false" showErrorMessage="true" showInputMessage="true" sqref="I10" type="none">
      <formula1>0</formula1>
      <formula2>0</formula2>
    </dataValidation>
  </dataValidations>
  <printOptions headings="false" gridLines="false" gridLinesSet="true" horizontalCentered="true" verticalCentered="false"/>
  <pageMargins left="0.25" right="0.25" top="1" bottom="1" header="0.511805555555555" footer="0.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&amp;CPage &amp;P of &amp;N</oddFooter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2023-01-18T18:10:11Z</dcterms:created>
  <dc:description/>
  <dc:language>en-US</dc:language>
  <dcterms:modified xsi:type="dcterms:W3CDTF">2026-07-31T10:40:50Z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